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30" yWindow="555" windowWidth="16935" windowHeight="8895"/>
  </bookViews>
  <sheets>
    <sheet name="Документ (1)" sheetId="1" r:id="rId1"/>
  </sheets>
  <calcPr calcId="125725"/>
</workbook>
</file>

<file path=xl/calcChain.xml><?xml version="1.0" encoding="utf-8"?>
<calcChain xmlns="http://schemas.openxmlformats.org/spreadsheetml/2006/main">
  <c r="F109" i="1"/>
  <c r="F107"/>
  <c r="F106" s="1"/>
  <c r="F104"/>
  <c r="H102"/>
  <c r="G102"/>
  <c r="G101" s="1"/>
  <c r="G100" s="1"/>
  <c r="F102"/>
  <c r="H101"/>
  <c r="H100" s="1"/>
  <c r="H92" s="1"/>
  <c r="F101"/>
  <c r="F100" s="1"/>
  <c r="F98"/>
  <c r="F97" s="1"/>
  <c r="H95"/>
  <c r="H94" s="1"/>
  <c r="H93" s="1"/>
  <c r="G95"/>
  <c r="F95"/>
  <c r="F94" s="1"/>
  <c r="F93" s="1"/>
  <c r="G94"/>
  <c r="G93" s="1"/>
  <c r="F90"/>
  <c r="F89" s="1"/>
  <c r="H87"/>
  <c r="H86" s="1"/>
  <c r="G87"/>
  <c r="F87"/>
  <c r="F86" s="1"/>
  <c r="G86"/>
  <c r="F84"/>
  <c r="F83" s="1"/>
  <c r="H79"/>
  <c r="H78" s="1"/>
  <c r="G79"/>
  <c r="F79"/>
  <c r="F78" s="1"/>
  <c r="G78"/>
  <c r="H73"/>
  <c r="H72" s="1"/>
  <c r="H68" s="1"/>
  <c r="H67" s="1"/>
  <c r="G73"/>
  <c r="F73"/>
  <c r="F72" s="1"/>
  <c r="G72"/>
  <c r="G68" s="1"/>
  <c r="G67" s="1"/>
  <c r="F70"/>
  <c r="F69" s="1"/>
  <c r="F68" s="1"/>
  <c r="F67" s="1"/>
  <c r="F65"/>
  <c r="F63"/>
  <c r="H61"/>
  <c r="H60" s="1"/>
  <c r="H59" s="1"/>
  <c r="H58" s="1"/>
  <c r="G61"/>
  <c r="F61"/>
  <c r="F60" s="1"/>
  <c r="F59" s="1"/>
  <c r="F58" s="1"/>
  <c r="G60"/>
  <c r="G59" s="1"/>
  <c r="G58" s="1"/>
  <c r="H56"/>
  <c r="H55" s="1"/>
  <c r="G56"/>
  <c r="F56"/>
  <c r="F55" s="1"/>
  <c r="G55"/>
  <c r="F53"/>
  <c r="H51"/>
  <c r="G51"/>
  <c r="G50" s="1"/>
  <c r="F51"/>
  <c r="H50"/>
  <c r="F50"/>
  <c r="F48"/>
  <c r="F46"/>
  <c r="F45" s="1"/>
  <c r="H41"/>
  <c r="H40" s="1"/>
  <c r="H39" s="1"/>
  <c r="G41"/>
  <c r="F41"/>
  <c r="F40" s="1"/>
  <c r="F39" s="1"/>
  <c r="G40"/>
  <c r="G39" s="1"/>
  <c r="H37"/>
  <c r="G37"/>
  <c r="G36" s="1"/>
  <c r="G35" s="1"/>
  <c r="F37"/>
  <c r="H36"/>
  <c r="H35" s="1"/>
  <c r="F36"/>
  <c r="F35" s="1"/>
  <c r="F33"/>
  <c r="F32" s="1"/>
  <c r="F30"/>
  <c r="F29" s="1"/>
  <c r="F28" s="1"/>
  <c r="H26"/>
  <c r="G26"/>
  <c r="G25" s="1"/>
  <c r="F26"/>
  <c r="H25"/>
  <c r="F25"/>
  <c r="F23"/>
  <c r="H21"/>
  <c r="G21"/>
  <c r="F21"/>
  <c r="H19"/>
  <c r="G19"/>
  <c r="G18" s="1"/>
  <c r="G17" s="1"/>
  <c r="G16" s="1"/>
  <c r="F19"/>
  <c r="H18"/>
  <c r="H17" s="1"/>
  <c r="H16" s="1"/>
  <c r="H111" s="1"/>
  <c r="F18"/>
  <c r="F17" s="1"/>
  <c r="F16" s="1"/>
  <c r="G92" l="1"/>
  <c r="G111"/>
  <c r="F92"/>
  <c r="F111" s="1"/>
</calcChain>
</file>

<file path=xl/sharedStrings.xml><?xml version="1.0" encoding="utf-8"?>
<sst xmlns="http://schemas.openxmlformats.org/spreadsheetml/2006/main" count="445" uniqueCount="107">
  <si>
    <t>ПРИЛОЖЕНИЕ № 3</t>
  </si>
  <si>
    <t>к решению Собрания депутатов</t>
  </si>
  <si>
    <t>"О бюджете Черноозерского сельского поселения</t>
  </si>
  <si>
    <t>Звениговского муниципального района</t>
  </si>
  <si>
    <t>Республики Марий Эл на 2022 год</t>
  </si>
  <si>
    <t>и плановый период 2023 и 2024 годов"</t>
  </si>
  <si>
    <t>РАСПРЕДЕЛЕНИЕ</t>
  </si>
  <si>
    <t>бюджетных ассигнований по разделам, подразделам</t>
  </si>
  <si>
    <t>целевым статьям, группам (группам и подгруппам) видов расходов</t>
  </si>
  <si>
    <t xml:space="preserve">  классификации расходов бюджета Черноозерского</t>
  </si>
  <si>
    <t>сельского поселения на 2022 год и плановый период 2023 и 2024 годы</t>
  </si>
  <si>
    <t>тыс.рублей</t>
  </si>
  <si>
    <t xml:space="preserve">Наименование </t>
  </si>
  <si>
    <t>Рз</t>
  </si>
  <si>
    <t>Пз</t>
  </si>
  <si>
    <t>ЦС</t>
  </si>
  <si>
    <t>ВР</t>
  </si>
  <si>
    <t>Общегосударственные вопросы</t>
  </si>
  <si>
    <t>01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</si>
  <si>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</si>
  <si>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</si>
  <si>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Содержание администрации поселения</t>
  </si>
  <si>
    <t>Ч170126020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</si>
  <si>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</si>
  <si>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</si>
  <si>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</si>
  <si>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</si>
  <si>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</si>
  <si>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</si>
  <si>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</si>
  <si>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</si>
  <si>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</si>
  <si>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9990026020</t>
  </si>
  <si>
    <t>800</t>
  </si>
  <si>
    <t>Уплата налогов, сборов и иных платежей</t>
  </si>
  <si>
    <t>850</t>
  </si>
  <si>
    <t>Содержание Главы администрации поселения</t>
  </si>
  <si>
    <t>Ч170126030</t>
  </si>
  <si>
    <t>Обеспечение проведения выборов и референдумов</t>
  </si>
  <si>
    <t>07</t>
  </si>
  <si>
    <t>Проведение выборов в представительные органы муниципального образования</t>
  </si>
  <si>
    <t>9990026040</t>
  </si>
  <si>
    <t>Резервные средства</t>
  </si>
  <si>
    <t>870</t>
  </si>
  <si>
    <r>
      <rPr>
        <sz val="14"/>
        <color rgb="FF000000"/>
        <rFont val="Times New Roman"/>
      </rPr>
      <t>За достижение показателей деятельности органов местного самоуправления для поощрения муниципальных управленческих команд</t>
    </r>
  </si>
  <si>
    <t>Ч170129650</t>
  </si>
  <si>
    <t>Резервные фонды</t>
  </si>
  <si>
    <t>11</t>
  </si>
  <si>
    <t>Создание резервного фонда администрации Черноозерского сельского поселения</t>
  </si>
  <si>
    <t>Ч120126050</t>
  </si>
  <si>
    <t>Другие общегосударственные вопросы</t>
  </si>
  <si>
    <t>13</t>
  </si>
  <si>
    <t>Управление имуществом муниципальной собственности поселения (оценка недвижимости, признание прав, регулирование отношений по муниципальной собственности)</t>
  </si>
  <si>
    <t>Ч130226080</t>
  </si>
  <si>
    <t>Мероприятия по землеустройству и землепользованию</t>
  </si>
  <si>
    <t>9990026100</t>
  </si>
  <si>
    <t>Прочая закупка товаров,работ и услуг</t>
  </si>
  <si>
    <t>Выполнение других обязательств органов местного самоуправления</t>
  </si>
  <si>
    <t>Ч130226110</t>
  </si>
  <si>
    <t>9990026110</t>
  </si>
  <si>
    <t xml:space="preserve">Исполнение судебных актов </t>
  </si>
  <si>
    <t>830</t>
  </si>
  <si>
    <t>Условно утверждаемые расходы</t>
  </si>
  <si>
    <t>Ч170326150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</si>
  <si>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</si>
  <si>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</si>
  <si>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</si>
  <si>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</si>
  <si>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органами местного самоуправления поселений,муниципальных и городских округов</t>
  </si>
  <si>
    <t>Ч120751180</t>
  </si>
  <si>
    <t>Национальная экономика</t>
  </si>
  <si>
    <t>Дорожное хозяйство (дорожные фонды)</t>
  </si>
  <si>
    <t>09</t>
  </si>
  <si>
    <t>Мероприятия в отношении автомобильных дорог общего пользования местного значения</t>
  </si>
  <si>
    <t>9990027350</t>
  </si>
  <si>
    <t>Капитальный ремонт и ремонт автомобильных дорог общего пользования местного значения  и искусственных сооружений на них</t>
  </si>
  <si>
    <t>Ч110127360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</si>
  <si>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</t>
  </si>
  <si>
    <t>9990027370</t>
  </si>
  <si>
    <t>Содержание автомобильных дорог общего пользования местного значения и искусственных сооружений на них</t>
  </si>
  <si>
    <t>Ч110127540</t>
  </si>
  <si>
    <t>9990027540</t>
  </si>
  <si>
    <t>Исполнение судебных актов</t>
  </si>
  <si>
    <t>Софинансирование на мероприятия в отношении автомобильных дорог общего пользования местного значения</t>
  </si>
  <si>
    <t>9990027550</t>
  </si>
  <si>
    <t>Капитальный ремонт и ремонт автомобильных дорог общего пользования местного значения  и искусственных сооружений на них (софинансирование)</t>
  </si>
  <si>
    <t>Ч110127560</t>
  </si>
  <si>
    <t xml:space="preserve">Софинансирование на капитальный ремонт и ремонт дворовых территорий многоквартирных домов, проездов к дворовым территориям многоквартирных домов </t>
  </si>
  <si>
    <t>9990027570</t>
  </si>
  <si>
    <t>Жилищно-коммунальное хозяйство</t>
  </si>
  <si>
    <t>05</t>
  </si>
  <si>
    <t>Коммунальное хозяйство</t>
  </si>
  <si>
    <t>Мероприятия в области коммунального хозяйства</t>
  </si>
  <si>
    <t>Ч150329430</t>
  </si>
  <si>
    <t>Уплата взносов на капитальный ремонт общего имущества в многоквартирных домах собственником жилого помещения многоквартирного дома</t>
  </si>
  <si>
    <t>9990029400</t>
  </si>
  <si>
    <t>Благоустройство</t>
  </si>
  <si>
    <t>Уличное освещение</t>
  </si>
  <si>
    <t>Ч150429330</t>
  </si>
  <si>
    <r>
      <rPr>
        <sz val="14"/>
        <color rgb="FF000000"/>
        <rFont val="Times New Roman"/>
      </rPr>
      <t>Прочие мероприятия по благоустройству</t>
    </r>
  </si>
  <si>
    <t>Ч150429370</t>
  </si>
  <si>
    <r>
      <rPr>
        <sz val="14"/>
        <color rgb="FF000000"/>
        <rFont val="Times New Roman"/>
      </rPr>
      <t>Капитальные вложения в объекты государственной (муниципальной) собственности</t>
    </r>
  </si>
  <si>
    <t>400</t>
  </si>
  <si>
    <r>
      <rPr>
        <sz val="14"/>
        <color rgb="FF000000"/>
        <rFont val="Times New Roman"/>
      </rPr>
      <t>Бюджетные инвестиции</t>
    </r>
  </si>
  <si>
    <t>410</t>
  </si>
  <si>
    <t>Всего расходов</t>
  </si>
  <si>
    <t>в редакции решения от "___ "  декабря  2022 года № 179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</si>
</sst>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;\-0.0"/>
    <numFmt numFmtId="166" formatCode="0.0"/>
  </numFmts>
  <fonts count="7">
    <font>
      <sz val="11"/>
      <name val="Calibri"/>
    </font>
    <font>
      <sz val="10"/>
      <name val="Arial Cyr"/>
    </font>
    <font>
      <sz val="14"/>
      <name val="Times New Roman"/>
    </font>
    <font>
      <b/>
      <sz val="12"/>
      <name val="Arial Cyr"/>
    </font>
    <font>
      <b/>
      <sz val="14"/>
      <name val="Times New Roman"/>
    </font>
    <font>
      <sz val="14"/>
      <color rgb="FF000000"/>
      <name val="Times New Roman"/>
    </font>
    <font>
      <sz val="14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1" fillId="0" borderId="0" xfId="0" applyNumberFormat="1" applyFont="1"/>
    <xf numFmtId="0" fontId="2" fillId="2" borderId="0" xfId="0" applyNumberFormat="1" applyFont="1" applyFill="1" applyAlignment="1">
      <alignment horizontal="right"/>
    </xf>
    <xf numFmtId="0" fontId="2" fillId="2" borderId="0" xfId="0" applyNumberFormat="1" applyFont="1" applyFill="1"/>
    <xf numFmtId="0" fontId="2" fillId="0" borderId="0" xfId="0" applyNumberFormat="1" applyFont="1" applyAlignment="1">
      <alignment vertical="top"/>
    </xf>
    <xf numFmtId="0" fontId="3" fillId="2" borderId="0" xfId="0" applyNumberFormat="1" applyFont="1" applyFill="1" applyAlignment="1">
      <alignment horizontal="center"/>
    </xf>
    <xf numFmtId="0" fontId="4" fillId="2" borderId="0" xfId="0" applyNumberFormat="1" applyFont="1" applyFill="1" applyAlignment="1">
      <alignment horizont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vertical="center" wrapText="1"/>
    </xf>
    <xf numFmtId="0" fontId="2" fillId="0" borderId="1" xfId="0" applyNumberFormat="1" applyFont="1" applyBorder="1" applyAlignment="1">
      <alignment vertical="center"/>
    </xf>
    <xf numFmtId="0" fontId="2" fillId="2" borderId="0" xfId="0" applyNumberFormat="1" applyFont="1" applyFill="1" applyAlignment="1">
      <alignment vertical="top" wrapText="1"/>
    </xf>
    <xf numFmtId="49" fontId="2" fillId="2" borderId="0" xfId="0" applyNumberFormat="1" applyFont="1" applyFill="1" applyAlignment="1">
      <alignment horizontal="center" vertical="center" shrinkToFit="1"/>
    </xf>
    <xf numFmtId="164" fontId="2" fillId="0" borderId="0" xfId="0" applyNumberFormat="1" applyFont="1" applyAlignment="1">
      <alignment vertical="center" shrinkToFit="1"/>
    </xf>
    <xf numFmtId="0" fontId="2" fillId="0" borderId="0" xfId="0" applyNumberFormat="1" applyFont="1" applyAlignment="1">
      <alignment vertical="top" wrapText="1"/>
    </xf>
    <xf numFmtId="0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vertical="center" wrapText="1"/>
    </xf>
    <xf numFmtId="0" fontId="5" fillId="3" borderId="0" xfId="0" applyNumberFormat="1" applyFont="1" applyFill="1" applyAlignment="1">
      <alignment vertical="center" wrapText="1"/>
    </xf>
    <xf numFmtId="0" fontId="5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shrinkToFit="1"/>
    </xf>
    <xf numFmtId="0" fontId="5" fillId="0" borderId="0" xfId="0" applyNumberFormat="1" applyFont="1" applyAlignment="1">
      <alignment vertical="center" wrapText="1"/>
    </xf>
    <xf numFmtId="0" fontId="6" fillId="0" borderId="0" xfId="0" applyNumberFormat="1" applyFont="1" applyAlignment="1">
      <alignment vertical="top" wrapText="1"/>
    </xf>
    <xf numFmtId="0" fontId="5" fillId="2" borderId="0" xfId="0" applyNumberFormat="1" applyFont="1" applyFill="1" applyAlignment="1">
      <alignment vertical="top" wrapText="1"/>
    </xf>
    <xf numFmtId="0" fontId="2" fillId="3" borderId="0" xfId="0" applyNumberFormat="1" applyFont="1" applyFill="1" applyAlignment="1">
      <alignment horizontal="left" vertical="top" wrapText="1"/>
    </xf>
    <xf numFmtId="2" fontId="2" fillId="0" borderId="0" xfId="0" applyNumberFormat="1" applyFont="1" applyAlignment="1">
      <alignment vertical="center"/>
    </xf>
    <xf numFmtId="0" fontId="2" fillId="2" borderId="0" xfId="0" applyNumberFormat="1" applyFont="1" applyFill="1" applyAlignment="1">
      <alignment horizontal="justify" vertical="center" wrapText="1"/>
    </xf>
    <xf numFmtId="166" fontId="2" fillId="0" borderId="0" xfId="0" applyNumberFormat="1" applyFont="1" applyAlignment="1">
      <alignment vertical="center"/>
    </xf>
    <xf numFmtId="0" fontId="5" fillId="2" borderId="0" xfId="0" applyNumberFormat="1" applyFont="1" applyFill="1" applyAlignment="1">
      <alignment vertical="center" wrapText="1"/>
    </xf>
    <xf numFmtId="0" fontId="2" fillId="0" borderId="0" xfId="0" applyNumberFormat="1" applyFont="1" applyAlignment="1">
      <alignment horizontal="left" vertical="center"/>
    </xf>
    <xf numFmtId="49" fontId="2" fillId="2" borderId="0" xfId="0" applyNumberFormat="1" applyFont="1" applyFill="1" applyAlignment="1">
      <alignment horizontal="right" vertical="center" shrinkToFit="1"/>
    </xf>
    <xf numFmtId="0" fontId="2" fillId="0" borderId="0" xfId="0" applyNumberFormat="1" applyFont="1" applyAlignment="1">
      <alignment horizontal="left" vertical="top" wrapText="1"/>
    </xf>
    <xf numFmtId="49" fontId="2" fillId="2" borderId="0" xfId="0" applyNumberFormat="1" applyFont="1" applyFill="1" applyAlignment="1">
      <alignment horizontal="center" vertical="center"/>
    </xf>
    <xf numFmtId="0" fontId="2" fillId="3" borderId="0" xfId="0" applyNumberFormat="1" applyFont="1" applyFill="1" applyAlignment="1">
      <alignment horizontal="left" vertical="center" wrapText="1"/>
    </xf>
    <xf numFmtId="0" fontId="5" fillId="2" borderId="0" xfId="0" applyNumberFormat="1" applyFont="1" applyFill="1" applyAlignment="1">
      <alignment horizontal="left" vertical="center" wrapText="1"/>
    </xf>
    <xf numFmtId="49" fontId="2" fillId="2" borderId="0" xfId="0" applyNumberFormat="1" applyFont="1" applyFill="1" applyAlignment="1">
      <alignment horizontal="right" vertical="center"/>
    </xf>
    <xf numFmtId="0" fontId="2" fillId="2" borderId="0" xfId="0" applyNumberFormat="1" applyFont="1" applyFill="1" applyAlignment="1">
      <alignment vertical="center" wrapText="1"/>
    </xf>
    <xf numFmtId="0" fontId="6" fillId="0" borderId="0" xfId="0" applyNumberFormat="1" applyFont="1" applyAlignment="1">
      <alignment wrapText="1"/>
    </xf>
    <xf numFmtId="0" fontId="6" fillId="0" borderId="0" xfId="0" applyNumberFormat="1" applyFont="1" applyAlignment="1">
      <alignment vertical="center" wrapText="1"/>
    </xf>
    <xf numFmtId="0" fontId="1" fillId="2" borderId="0" xfId="0" applyNumberFormat="1" applyFont="1" applyFill="1"/>
    <xf numFmtId="0" fontId="1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left" wrapText="1"/>
    </xf>
    <xf numFmtId="0" fontId="2" fillId="2" borderId="0" xfId="0" applyNumberFormat="1" applyFont="1" applyFill="1" applyAlignment="1">
      <alignment horizontal="left" vertical="center"/>
    </xf>
    <xf numFmtId="0" fontId="2" fillId="2" borderId="0" xfId="0" applyNumberFormat="1" applyFont="1" applyFill="1" applyAlignment="1">
      <alignment horizontal="right"/>
    </xf>
    <xf numFmtId="0" fontId="2" fillId="2" borderId="0" xfId="0" applyNumberFormat="1" applyFont="1" applyFill="1" applyAlignment="1">
      <alignment horizontal="center" vertical="top"/>
    </xf>
    <xf numFmtId="0" fontId="4" fillId="2" borderId="0" xfId="0" applyNumberFormat="1" applyFont="1" applyFill="1" applyAlignment="1">
      <alignment horizontal="center" wrapText="1"/>
    </xf>
    <xf numFmtId="0" fontId="4" fillId="2" borderId="0" xfId="0" applyNumberFormat="1" applyFont="1" applyFill="1" applyAlignment="1">
      <alignment horizontal="center"/>
    </xf>
    <xf numFmtId="0" fontId="2" fillId="2" borderId="0" xfId="0" applyNumberFormat="1" applyFont="1" applyFill="1" applyAlignment="1">
      <alignment horizontal="right" indent="2"/>
    </xf>
    <xf numFmtId="0" fontId="2" fillId="2" borderId="0" xfId="0" applyNumberFormat="1" applyFont="1" applyFill="1" applyAlignment="1">
      <alignment horizontal="right" vertical="center"/>
    </xf>
    <xf numFmtId="0" fontId="2" fillId="0" borderId="0" xfId="0" applyNumberFormat="1" applyFont="1" applyAlignment="1">
      <alignment horizontal="right" vertical="top"/>
    </xf>
    <xf numFmtId="0" fontId="2" fillId="2" borderId="0" xfId="0" applyNumberFormat="1" applyFont="1" applyFill="1" applyAlignment="1">
      <alignment horizontal="center"/>
    </xf>
    <xf numFmtId="0" fontId="2" fillId="0" borderId="0" xfId="0" applyNumberFormat="1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13"/>
  <sheetViews>
    <sheetView tabSelected="1" workbookViewId="0">
      <selection activeCell="A7" sqref="A7:H7"/>
    </sheetView>
  </sheetViews>
  <sheetFormatPr defaultColWidth="9" defaultRowHeight="12.75" outlineLevelRow="5"/>
  <cols>
    <col min="1" max="1" width="48.7109375" customWidth="1"/>
    <col min="2" max="2" width="6.28515625" customWidth="1"/>
    <col min="3" max="3" width="6.85546875" customWidth="1"/>
    <col min="4" max="4" width="15.42578125" customWidth="1"/>
    <col min="5" max="5" width="7.5703125" customWidth="1"/>
    <col min="6" max="6" width="12.85546875" customWidth="1"/>
    <col min="7" max="8" width="10.42578125" customWidth="1"/>
  </cols>
  <sheetData>
    <row r="1" spans="1:15" ht="18.75">
      <c r="A1" s="49" t="s">
        <v>0</v>
      </c>
      <c r="B1" s="49"/>
      <c r="C1" s="49"/>
      <c r="D1" s="49"/>
      <c r="E1" s="49"/>
      <c r="F1" s="49"/>
      <c r="G1" s="49"/>
      <c r="H1" s="49"/>
      <c r="I1" s="45"/>
      <c r="J1" s="45"/>
      <c r="K1" s="45"/>
      <c r="L1" s="45"/>
      <c r="M1" s="45"/>
      <c r="N1" s="45"/>
    </row>
    <row r="2" spans="1:15" ht="18.75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5" ht="18.75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5" ht="18.75">
      <c r="A4" s="45" t="s">
        <v>3</v>
      </c>
      <c r="B4" s="45"/>
      <c r="C4" s="45"/>
      <c r="D4" s="45"/>
      <c r="E4" s="45"/>
      <c r="F4" s="45"/>
      <c r="G4" s="45"/>
      <c r="H4" s="45"/>
      <c r="I4" s="2"/>
      <c r="J4" s="2"/>
      <c r="K4" s="2"/>
      <c r="L4" s="2"/>
      <c r="M4" s="2"/>
      <c r="N4" s="2"/>
    </row>
    <row r="5" spans="1:15" ht="18.75">
      <c r="A5" s="1"/>
      <c r="B5" s="50" t="s">
        <v>4</v>
      </c>
      <c r="C5" s="50"/>
      <c r="D5" s="50"/>
      <c r="E5" s="50"/>
      <c r="F5" s="50"/>
      <c r="G5" s="50"/>
      <c r="H5" s="50"/>
      <c r="I5" s="1"/>
      <c r="J5" s="1"/>
      <c r="K5" s="1"/>
      <c r="L5" s="1"/>
      <c r="M5" s="1"/>
      <c r="N5" s="1"/>
    </row>
    <row r="6" spans="1:15" ht="18.75">
      <c r="A6" s="51" t="s">
        <v>5</v>
      </c>
      <c r="B6" s="51"/>
      <c r="C6" s="51"/>
      <c r="D6" s="51"/>
      <c r="E6" s="51"/>
      <c r="F6" s="51"/>
      <c r="G6" s="51"/>
      <c r="H6" s="51"/>
      <c r="I6" s="3"/>
      <c r="J6" s="3"/>
      <c r="K6" s="1"/>
      <c r="L6" s="1"/>
      <c r="M6" s="1"/>
      <c r="N6" s="1"/>
    </row>
    <row r="7" spans="1:15" ht="18.75">
      <c r="A7" s="45" t="s">
        <v>106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</row>
    <row r="8" spans="1:15" ht="15.75">
      <c r="A8" s="4"/>
      <c r="B8" s="4"/>
      <c r="C8" s="4"/>
      <c r="D8" s="4"/>
      <c r="E8" s="4"/>
      <c r="F8" s="4"/>
    </row>
    <row r="9" spans="1:15" ht="18.75">
      <c r="A9" s="52" t="s">
        <v>6</v>
      </c>
      <c r="B9" s="52"/>
      <c r="C9" s="52"/>
      <c r="D9" s="52"/>
      <c r="E9" s="52"/>
      <c r="F9" s="52"/>
      <c r="G9" s="52"/>
      <c r="H9" s="52"/>
      <c r="I9" s="48"/>
      <c r="J9" s="48"/>
      <c r="K9" s="48"/>
      <c r="L9" s="48"/>
      <c r="M9" s="48"/>
      <c r="N9" s="48"/>
      <c r="O9" s="4"/>
    </row>
    <row r="10" spans="1:15" ht="18.75" customHeight="1">
      <c r="A10" s="53" t="s">
        <v>7</v>
      </c>
      <c r="B10" s="53"/>
      <c r="C10" s="53"/>
      <c r="D10" s="53"/>
      <c r="E10" s="53"/>
      <c r="F10" s="53"/>
      <c r="G10" s="53"/>
      <c r="H10" s="53"/>
      <c r="I10" s="48"/>
      <c r="J10" s="48"/>
      <c r="K10" s="48"/>
      <c r="L10" s="48"/>
      <c r="M10" s="48"/>
      <c r="N10" s="48"/>
      <c r="O10" s="48"/>
    </row>
    <row r="11" spans="1:15" ht="18.75" customHeight="1">
      <c r="A11" s="53" t="s">
        <v>8</v>
      </c>
      <c r="B11" s="53"/>
      <c r="C11" s="53"/>
      <c r="D11" s="53"/>
      <c r="E11" s="53"/>
      <c r="F11" s="53"/>
      <c r="G11" s="53"/>
      <c r="H11" s="53"/>
      <c r="I11" s="5"/>
      <c r="J11" s="5"/>
      <c r="K11" s="5"/>
      <c r="L11" s="5"/>
      <c r="M11" s="5"/>
      <c r="N11" s="5"/>
      <c r="O11" s="5"/>
    </row>
    <row r="12" spans="1:15" ht="18.75" customHeight="1">
      <c r="A12" s="46" t="s">
        <v>9</v>
      </c>
      <c r="B12" s="46"/>
      <c r="C12" s="46"/>
      <c r="D12" s="46"/>
      <c r="E12" s="46"/>
      <c r="F12" s="46"/>
      <c r="G12" s="46"/>
      <c r="H12" s="46"/>
      <c r="I12" s="5"/>
      <c r="J12" s="5"/>
      <c r="K12" s="5"/>
      <c r="L12" s="5"/>
      <c r="M12" s="5"/>
      <c r="N12" s="5"/>
      <c r="O12" s="5"/>
    </row>
    <row r="13" spans="1:15" ht="21.2" customHeight="1">
      <c r="A13" s="46" t="s">
        <v>10</v>
      </c>
      <c r="B13" s="46"/>
      <c r="C13" s="46"/>
      <c r="D13" s="46"/>
      <c r="E13" s="46"/>
      <c r="F13" s="46"/>
      <c r="G13" s="46"/>
      <c r="H13" s="46"/>
      <c r="I13" s="47"/>
      <c r="J13" s="47"/>
      <c r="K13" s="47"/>
      <c r="L13" s="47"/>
      <c r="M13" s="47"/>
      <c r="N13" s="47"/>
      <c r="O13" s="47"/>
    </row>
    <row r="14" spans="1:15" ht="18.75">
      <c r="A14" s="45" t="s">
        <v>11</v>
      </c>
      <c r="B14" s="45"/>
      <c r="C14" s="45"/>
      <c r="D14" s="45"/>
      <c r="E14" s="45"/>
      <c r="F14" s="45"/>
      <c r="G14" s="45"/>
      <c r="H14" s="45"/>
    </row>
    <row r="15" spans="1:15" ht="18.75">
      <c r="A15" s="6" t="s">
        <v>12</v>
      </c>
      <c r="B15" s="6" t="s">
        <v>13</v>
      </c>
      <c r="C15" s="6" t="s">
        <v>14</v>
      </c>
      <c r="D15" s="6" t="s">
        <v>15</v>
      </c>
      <c r="E15" s="6" t="s">
        <v>16</v>
      </c>
      <c r="F15" s="7">
        <v>2022</v>
      </c>
      <c r="G15" s="8">
        <v>2023</v>
      </c>
      <c r="H15" s="8">
        <v>2024</v>
      </c>
    </row>
    <row r="16" spans="1:15" ht="22.7" customHeight="1" outlineLevel="1">
      <c r="A16" s="9" t="s">
        <v>17</v>
      </c>
      <c r="B16" s="10" t="s">
        <v>18</v>
      </c>
      <c r="C16" s="10"/>
      <c r="D16" s="10"/>
      <c r="E16" s="10"/>
      <c r="F16" s="11">
        <f>F17+F28+F35+F39</f>
        <v>1303.4641299999998</v>
      </c>
      <c r="G16" s="11">
        <f>G17+G28+G35+G39</f>
        <v>1090.029</v>
      </c>
      <c r="H16" s="11">
        <f>H17+H28+H35+H39</f>
        <v>1093.7049999999999</v>
      </c>
    </row>
    <row r="17" spans="1:8" ht="94.15" customHeight="1" outlineLevel="2">
      <c r="A17" s="9" t="s">
        <v>19</v>
      </c>
      <c r="B17" s="10" t="s">
        <v>18</v>
      </c>
      <c r="C17" s="10" t="s">
        <v>20</v>
      </c>
      <c r="D17" s="10"/>
      <c r="E17" s="10"/>
      <c r="F17" s="11">
        <f>F18+F25+F32</f>
        <v>1291.4301299999997</v>
      </c>
      <c r="G17" s="11">
        <f>G18+G25+G32</f>
        <v>1046.0999999999999</v>
      </c>
      <c r="H17" s="11">
        <f>H18+H25+H32</f>
        <v>1025.7049999999999</v>
      </c>
    </row>
    <row r="18" spans="1:8" ht="21.75" customHeight="1" outlineLevel="4">
      <c r="A18" s="9" t="s">
        <v>21</v>
      </c>
      <c r="B18" s="10" t="s">
        <v>18</v>
      </c>
      <c r="C18" s="10" t="s">
        <v>20</v>
      </c>
      <c r="D18" s="10" t="s">
        <v>22</v>
      </c>
      <c r="E18" s="10"/>
      <c r="F18" s="11">
        <f>F19+F21+F23</f>
        <v>571.74199999999996</v>
      </c>
      <c r="G18" s="11">
        <f>G19+G21+G23</f>
        <v>507.9</v>
      </c>
      <c r="H18" s="11">
        <f>H19+H21+H23</f>
        <v>487.505</v>
      </c>
    </row>
    <row r="19" spans="1:8" ht="118.15" customHeight="1" outlineLevel="4">
      <c r="A19" s="12" t="s">
        <v>23</v>
      </c>
      <c r="B19" s="10" t="s">
        <v>18</v>
      </c>
      <c r="C19" s="10" t="s">
        <v>20</v>
      </c>
      <c r="D19" s="10" t="s">
        <v>22</v>
      </c>
      <c r="E19" s="10" t="s">
        <v>24</v>
      </c>
      <c r="F19" s="11">
        <f>F20</f>
        <v>477.18099999999998</v>
      </c>
      <c r="G19" s="11">
        <f>G20</f>
        <v>412.9</v>
      </c>
      <c r="H19" s="11">
        <f>H20</f>
        <v>412.9</v>
      </c>
    </row>
    <row r="20" spans="1:8" ht="42.4" customHeight="1" outlineLevel="4">
      <c r="A20" s="12" t="s">
        <v>25</v>
      </c>
      <c r="B20" s="10" t="s">
        <v>18</v>
      </c>
      <c r="C20" s="10" t="s">
        <v>20</v>
      </c>
      <c r="D20" s="10" t="s">
        <v>22</v>
      </c>
      <c r="E20" s="10" t="s">
        <v>26</v>
      </c>
      <c r="F20" s="11">
        <v>477.18099999999998</v>
      </c>
      <c r="G20" s="13">
        <v>412.9</v>
      </c>
      <c r="H20" s="13">
        <v>412.9</v>
      </c>
    </row>
    <row r="21" spans="1:8" ht="57.75" customHeight="1" outlineLevel="5">
      <c r="A21" s="12" t="s">
        <v>27</v>
      </c>
      <c r="B21" s="10" t="s">
        <v>18</v>
      </c>
      <c r="C21" s="10" t="s">
        <v>20</v>
      </c>
      <c r="D21" s="10" t="s">
        <v>22</v>
      </c>
      <c r="E21" s="10" t="s">
        <v>28</v>
      </c>
      <c r="F21" s="11">
        <f>F22</f>
        <v>93.787999999999997</v>
      </c>
      <c r="G21" s="11">
        <f>G22</f>
        <v>95</v>
      </c>
      <c r="H21" s="11">
        <f>H22</f>
        <v>74.605000000000004</v>
      </c>
    </row>
    <row r="22" spans="1:8" ht="54" customHeight="1" outlineLevel="5">
      <c r="A22" s="12" t="s">
        <v>29</v>
      </c>
      <c r="B22" s="10" t="s">
        <v>18</v>
      </c>
      <c r="C22" s="10" t="s">
        <v>20</v>
      </c>
      <c r="D22" s="10" t="s">
        <v>22</v>
      </c>
      <c r="E22" s="10" t="s">
        <v>30</v>
      </c>
      <c r="F22" s="11">
        <v>93.787999999999997</v>
      </c>
      <c r="G22" s="14">
        <v>95</v>
      </c>
      <c r="H22" s="14">
        <v>74.605000000000004</v>
      </c>
    </row>
    <row r="23" spans="1:8" ht="18.75" outlineLevel="5">
      <c r="A23" s="3" t="s">
        <v>31</v>
      </c>
      <c r="B23" s="10" t="s">
        <v>18</v>
      </c>
      <c r="C23" s="10" t="s">
        <v>20</v>
      </c>
      <c r="D23" s="10" t="s">
        <v>32</v>
      </c>
      <c r="E23" s="10" t="s">
        <v>33</v>
      </c>
      <c r="F23" s="11">
        <f>F24</f>
        <v>0.77300000000000002</v>
      </c>
      <c r="G23" s="13"/>
      <c r="H23" s="13"/>
    </row>
    <row r="24" spans="1:8" ht="37.5" outlineLevel="5">
      <c r="A24" s="15" t="s">
        <v>34</v>
      </c>
      <c r="B24" s="10" t="s">
        <v>18</v>
      </c>
      <c r="C24" s="10" t="s">
        <v>20</v>
      </c>
      <c r="D24" s="10" t="s">
        <v>32</v>
      </c>
      <c r="E24" s="10" t="s">
        <v>35</v>
      </c>
      <c r="F24" s="11">
        <v>0.77300000000000002</v>
      </c>
      <c r="G24" s="13"/>
      <c r="H24" s="13"/>
    </row>
    <row r="25" spans="1:8" ht="39.75" customHeight="1" outlineLevel="4">
      <c r="A25" s="16" t="s">
        <v>36</v>
      </c>
      <c r="B25" s="10" t="s">
        <v>18</v>
      </c>
      <c r="C25" s="10" t="s">
        <v>20</v>
      </c>
      <c r="D25" s="10" t="s">
        <v>37</v>
      </c>
      <c r="E25" s="10"/>
      <c r="F25" s="11">
        <f t="shared" ref="F25:H26" si="0">F26</f>
        <v>696.03599999999994</v>
      </c>
      <c r="G25" s="11">
        <f t="shared" si="0"/>
        <v>538.20000000000005</v>
      </c>
      <c r="H25" s="11">
        <f t="shared" si="0"/>
        <v>538.20000000000005</v>
      </c>
    </row>
    <row r="26" spans="1:8" ht="106.5" customHeight="1" outlineLevel="4">
      <c r="A26" s="12" t="s">
        <v>23</v>
      </c>
      <c r="B26" s="10" t="s">
        <v>18</v>
      </c>
      <c r="C26" s="10" t="s">
        <v>20</v>
      </c>
      <c r="D26" s="10" t="s">
        <v>37</v>
      </c>
      <c r="E26" s="10" t="s">
        <v>24</v>
      </c>
      <c r="F26" s="11">
        <f t="shared" si="0"/>
        <v>696.03599999999994</v>
      </c>
      <c r="G26" s="11">
        <f t="shared" si="0"/>
        <v>538.20000000000005</v>
      </c>
      <c r="H26" s="11">
        <f t="shared" si="0"/>
        <v>538.20000000000005</v>
      </c>
    </row>
    <row r="27" spans="1:8" ht="42.4" customHeight="1" outlineLevel="4">
      <c r="A27" s="12" t="s">
        <v>25</v>
      </c>
      <c r="B27" s="10" t="s">
        <v>18</v>
      </c>
      <c r="C27" s="10" t="s">
        <v>20</v>
      </c>
      <c r="D27" s="10" t="s">
        <v>37</v>
      </c>
      <c r="E27" s="10" t="s">
        <v>26</v>
      </c>
      <c r="F27" s="11">
        <v>696.03599999999994</v>
      </c>
      <c r="G27" s="13">
        <v>538.20000000000005</v>
      </c>
      <c r="H27" s="13">
        <v>538.20000000000005</v>
      </c>
    </row>
    <row r="28" spans="1:8" ht="44.45" hidden="1" customHeight="1" outlineLevel="4">
      <c r="A28" s="17" t="s">
        <v>38</v>
      </c>
      <c r="B28" s="18" t="s">
        <v>18</v>
      </c>
      <c r="C28" s="18" t="s">
        <v>39</v>
      </c>
      <c r="D28" s="18"/>
      <c r="E28" s="18"/>
      <c r="F28" s="11">
        <f>F29</f>
        <v>0</v>
      </c>
      <c r="G28" s="13"/>
      <c r="H28" s="13"/>
    </row>
    <row r="29" spans="1:8" ht="56.25" hidden="1" customHeight="1" outlineLevel="4">
      <c r="A29" s="19" t="s">
        <v>40</v>
      </c>
      <c r="B29" s="18" t="s">
        <v>18</v>
      </c>
      <c r="C29" s="18" t="s">
        <v>39</v>
      </c>
      <c r="D29" s="20" t="s">
        <v>41</v>
      </c>
      <c r="E29" s="18"/>
      <c r="F29" s="11">
        <f>F30</f>
        <v>0</v>
      </c>
      <c r="G29" s="13"/>
      <c r="H29" s="13"/>
    </row>
    <row r="30" spans="1:8" ht="36.75" hidden="1" customHeight="1" outlineLevel="4">
      <c r="A30" s="21" t="s">
        <v>31</v>
      </c>
      <c r="B30" s="18" t="s">
        <v>18</v>
      </c>
      <c r="C30" s="18" t="s">
        <v>39</v>
      </c>
      <c r="D30" s="20" t="s">
        <v>41</v>
      </c>
      <c r="E30" s="22" t="s">
        <v>33</v>
      </c>
      <c r="F30" s="11">
        <f>F31</f>
        <v>0</v>
      </c>
      <c r="G30" s="13"/>
      <c r="H30" s="13"/>
    </row>
    <row r="31" spans="1:8" ht="27" hidden="1" customHeight="1" outlineLevel="4">
      <c r="A31" s="23" t="s">
        <v>42</v>
      </c>
      <c r="B31" s="18" t="s">
        <v>18</v>
      </c>
      <c r="C31" s="18" t="s">
        <v>39</v>
      </c>
      <c r="D31" s="20" t="s">
        <v>41</v>
      </c>
      <c r="E31" s="22" t="s">
        <v>43</v>
      </c>
      <c r="F31" s="11"/>
      <c r="G31" s="13"/>
      <c r="H31" s="13"/>
    </row>
    <row r="32" spans="1:8" ht="73.349999999999994" customHeight="1" outlineLevel="4">
      <c r="A32" s="24" t="s">
        <v>44</v>
      </c>
      <c r="B32" s="10" t="s">
        <v>18</v>
      </c>
      <c r="C32" s="10" t="s">
        <v>20</v>
      </c>
      <c r="D32" s="10" t="s">
        <v>45</v>
      </c>
      <c r="E32" s="10"/>
      <c r="F32" s="11">
        <f>F33</f>
        <v>23.65213</v>
      </c>
      <c r="G32" s="11"/>
      <c r="H32" s="11"/>
    </row>
    <row r="33" spans="1:8" ht="104.85" customHeight="1" outlineLevel="4">
      <c r="A33" s="12" t="s">
        <v>23</v>
      </c>
      <c r="B33" s="10" t="s">
        <v>18</v>
      </c>
      <c r="C33" s="10" t="s">
        <v>20</v>
      </c>
      <c r="D33" s="10" t="s">
        <v>45</v>
      </c>
      <c r="E33" s="10" t="s">
        <v>24</v>
      </c>
      <c r="F33" s="11">
        <f>F34</f>
        <v>23.65213</v>
      </c>
      <c r="G33" s="11"/>
      <c r="H33" s="11"/>
    </row>
    <row r="34" spans="1:8" ht="45" customHeight="1" outlineLevel="4">
      <c r="A34" s="12" t="s">
        <v>25</v>
      </c>
      <c r="B34" s="10" t="s">
        <v>18</v>
      </c>
      <c r="C34" s="10" t="s">
        <v>20</v>
      </c>
      <c r="D34" s="10" t="s">
        <v>45</v>
      </c>
      <c r="E34" s="10" t="s">
        <v>26</v>
      </c>
      <c r="F34" s="11">
        <v>23.65213</v>
      </c>
      <c r="G34" s="11"/>
      <c r="H34" s="11"/>
    </row>
    <row r="35" spans="1:8" ht="22.7" customHeight="1" outlineLevel="4">
      <c r="A35" s="25" t="s">
        <v>46</v>
      </c>
      <c r="B35" s="10" t="s">
        <v>18</v>
      </c>
      <c r="C35" s="10" t="s">
        <v>47</v>
      </c>
      <c r="D35" s="10"/>
      <c r="E35" s="10"/>
      <c r="F35" s="11">
        <f t="shared" ref="F35:H37" si="1">F36</f>
        <v>0</v>
      </c>
      <c r="G35" s="11">
        <f t="shared" si="1"/>
        <v>5</v>
      </c>
      <c r="H35" s="11">
        <f t="shared" si="1"/>
        <v>5</v>
      </c>
    </row>
    <row r="36" spans="1:8" ht="37.35" customHeight="1" outlineLevel="4">
      <c r="A36" s="26" t="s">
        <v>48</v>
      </c>
      <c r="B36" s="10" t="s">
        <v>18</v>
      </c>
      <c r="C36" s="10" t="s">
        <v>47</v>
      </c>
      <c r="D36" s="10" t="s">
        <v>49</v>
      </c>
      <c r="E36" s="10"/>
      <c r="F36" s="11">
        <f t="shared" si="1"/>
        <v>0</v>
      </c>
      <c r="G36" s="11">
        <f t="shared" si="1"/>
        <v>5</v>
      </c>
      <c r="H36" s="11">
        <f t="shared" si="1"/>
        <v>5</v>
      </c>
    </row>
    <row r="37" spans="1:8" ht="21.75" customHeight="1" outlineLevel="4">
      <c r="A37" s="25" t="s">
        <v>31</v>
      </c>
      <c r="B37" s="10" t="s">
        <v>18</v>
      </c>
      <c r="C37" s="10" t="s">
        <v>47</v>
      </c>
      <c r="D37" s="10" t="s">
        <v>49</v>
      </c>
      <c r="E37" s="10" t="s">
        <v>33</v>
      </c>
      <c r="F37" s="11">
        <f t="shared" si="1"/>
        <v>0</v>
      </c>
      <c r="G37" s="11">
        <f t="shared" si="1"/>
        <v>5</v>
      </c>
      <c r="H37" s="11">
        <f t="shared" si="1"/>
        <v>5</v>
      </c>
    </row>
    <row r="38" spans="1:8" ht="20.25" customHeight="1" outlineLevel="4">
      <c r="A38" s="25" t="s">
        <v>42</v>
      </c>
      <c r="B38" s="10" t="s">
        <v>18</v>
      </c>
      <c r="C38" s="10" t="s">
        <v>47</v>
      </c>
      <c r="D38" s="10" t="s">
        <v>49</v>
      </c>
      <c r="E38" s="10" t="s">
        <v>43</v>
      </c>
      <c r="F38" s="11"/>
      <c r="G38" s="27">
        <v>5</v>
      </c>
      <c r="H38" s="27">
        <v>5</v>
      </c>
    </row>
    <row r="39" spans="1:8" ht="42" customHeight="1" outlineLevel="4">
      <c r="A39" s="28" t="s">
        <v>50</v>
      </c>
      <c r="B39" s="18" t="s">
        <v>18</v>
      </c>
      <c r="C39" s="18" t="s">
        <v>51</v>
      </c>
      <c r="D39" s="10"/>
      <c r="E39" s="10"/>
      <c r="F39" s="11">
        <f>F40+F45+F50</f>
        <v>12.034000000000001</v>
      </c>
      <c r="G39" s="11">
        <f>G40+G45+G50+G55</f>
        <v>38.929000000000002</v>
      </c>
      <c r="H39" s="11">
        <f>H40+H45+H50+H55</f>
        <v>63</v>
      </c>
    </row>
    <row r="40" spans="1:8" ht="90" customHeight="1" outlineLevel="4">
      <c r="A40" s="26" t="s">
        <v>52</v>
      </c>
      <c r="B40" s="18" t="s">
        <v>18</v>
      </c>
      <c r="C40" s="18" t="s">
        <v>51</v>
      </c>
      <c r="D40" s="18" t="s">
        <v>53</v>
      </c>
      <c r="E40" s="10"/>
      <c r="F40" s="11">
        <f>F41+F48</f>
        <v>12.034000000000001</v>
      </c>
      <c r="G40" s="11">
        <f>G41+G43</f>
        <v>1.3979999999999999</v>
      </c>
      <c r="H40" s="11">
        <f>H41+H43</f>
        <v>0</v>
      </c>
    </row>
    <row r="41" spans="1:8" ht="54.75" customHeight="1" outlineLevel="4">
      <c r="A41" s="12" t="s">
        <v>27</v>
      </c>
      <c r="B41" s="18" t="s">
        <v>18</v>
      </c>
      <c r="C41" s="18" t="s">
        <v>51</v>
      </c>
      <c r="D41" s="18" t="s">
        <v>53</v>
      </c>
      <c r="E41" s="10" t="s">
        <v>28</v>
      </c>
      <c r="F41" s="11">
        <f>F42</f>
        <v>0</v>
      </c>
      <c r="G41" s="11">
        <f>G42</f>
        <v>1.3979999999999999</v>
      </c>
      <c r="H41" s="11">
        <f>H42</f>
        <v>0</v>
      </c>
    </row>
    <row r="42" spans="1:8" ht="56.25" outlineLevel="4">
      <c r="A42" s="12" t="s">
        <v>29</v>
      </c>
      <c r="B42" s="18" t="s">
        <v>18</v>
      </c>
      <c r="C42" s="18" t="s">
        <v>51</v>
      </c>
      <c r="D42" s="18" t="s">
        <v>53</v>
      </c>
      <c r="E42" s="18" t="s">
        <v>30</v>
      </c>
      <c r="F42" s="11">
        <v>0</v>
      </c>
      <c r="G42" s="29">
        <v>1.3979999999999999</v>
      </c>
      <c r="H42" s="29">
        <v>0</v>
      </c>
    </row>
    <row r="43" spans="1:8" ht="1.35" hidden="1" customHeight="1" outlineLevel="4">
      <c r="A43" s="25" t="s">
        <v>31</v>
      </c>
      <c r="B43" s="18" t="s">
        <v>18</v>
      </c>
      <c r="C43" s="18" t="s">
        <v>51</v>
      </c>
      <c r="D43" s="18" t="s">
        <v>53</v>
      </c>
      <c r="E43" s="18" t="s">
        <v>33</v>
      </c>
      <c r="F43" s="11">
        <v>0</v>
      </c>
      <c r="G43" s="13"/>
      <c r="H43" s="13"/>
    </row>
    <row r="44" spans="1:8" ht="36.75" hidden="1" customHeight="1" outlineLevel="4">
      <c r="A44" s="15" t="s">
        <v>34</v>
      </c>
      <c r="B44" s="18" t="s">
        <v>18</v>
      </c>
      <c r="C44" s="18" t="s">
        <v>51</v>
      </c>
      <c r="D44" s="18" t="s">
        <v>53</v>
      </c>
      <c r="E44" s="18" t="s">
        <v>35</v>
      </c>
      <c r="F44" s="11">
        <v>0</v>
      </c>
      <c r="G44" s="13"/>
      <c r="H44" s="13"/>
    </row>
    <row r="45" spans="1:8" ht="0.75" hidden="1" customHeight="1" outlineLevel="4">
      <c r="A45" s="15" t="s">
        <v>54</v>
      </c>
      <c r="B45" s="18" t="s">
        <v>18</v>
      </c>
      <c r="C45" s="18" t="s">
        <v>51</v>
      </c>
      <c r="D45" s="18" t="s">
        <v>55</v>
      </c>
      <c r="E45" s="18"/>
      <c r="F45" s="11">
        <f>F46</f>
        <v>0</v>
      </c>
      <c r="G45" s="13"/>
      <c r="H45" s="13"/>
    </row>
    <row r="46" spans="1:8" ht="50.25" hidden="1" customHeight="1" outlineLevel="4">
      <c r="A46" s="12" t="s">
        <v>27</v>
      </c>
      <c r="B46" s="18" t="s">
        <v>18</v>
      </c>
      <c r="C46" s="18" t="s">
        <v>51</v>
      </c>
      <c r="D46" s="18" t="s">
        <v>55</v>
      </c>
      <c r="E46" s="18" t="s">
        <v>28</v>
      </c>
      <c r="F46" s="11">
        <f>F47</f>
        <v>0</v>
      </c>
      <c r="G46" s="13"/>
      <c r="H46" s="13"/>
    </row>
    <row r="47" spans="1:8" ht="31.35" hidden="1" customHeight="1" outlineLevel="4">
      <c r="A47" s="28" t="s">
        <v>56</v>
      </c>
      <c r="B47" s="18" t="s">
        <v>18</v>
      </c>
      <c r="C47" s="18" t="s">
        <v>51</v>
      </c>
      <c r="D47" s="18" t="s">
        <v>55</v>
      </c>
      <c r="E47" s="18" t="s">
        <v>30</v>
      </c>
      <c r="F47" s="11">
        <v>0</v>
      </c>
      <c r="G47" s="13"/>
      <c r="H47" s="13"/>
    </row>
    <row r="48" spans="1:8" ht="31.15" customHeight="1" outlineLevel="4">
      <c r="A48" s="13" t="s">
        <v>31</v>
      </c>
      <c r="B48" s="18" t="s">
        <v>18</v>
      </c>
      <c r="C48" s="18" t="s">
        <v>51</v>
      </c>
      <c r="D48" s="18" t="s">
        <v>53</v>
      </c>
      <c r="E48" s="18" t="s">
        <v>33</v>
      </c>
      <c r="F48" s="11">
        <f>F49</f>
        <v>12.034000000000001</v>
      </c>
      <c r="G48" s="11"/>
      <c r="H48" s="11"/>
    </row>
    <row r="49" spans="1:8" ht="45" customHeight="1" outlineLevel="4">
      <c r="A49" s="15" t="s">
        <v>34</v>
      </c>
      <c r="B49" s="18" t="s">
        <v>18</v>
      </c>
      <c r="C49" s="18" t="s">
        <v>51</v>
      </c>
      <c r="D49" s="18" t="s">
        <v>53</v>
      </c>
      <c r="E49" s="18" t="s">
        <v>35</v>
      </c>
      <c r="F49" s="11">
        <v>12.034000000000001</v>
      </c>
      <c r="G49" s="11"/>
      <c r="H49" s="11"/>
    </row>
    <row r="50" spans="1:8" ht="45" customHeight="1" outlineLevel="4">
      <c r="A50" s="30" t="s">
        <v>57</v>
      </c>
      <c r="B50" s="18" t="s">
        <v>18</v>
      </c>
      <c r="C50" s="18" t="s">
        <v>51</v>
      </c>
      <c r="D50" s="18" t="s">
        <v>58</v>
      </c>
      <c r="E50" s="18"/>
      <c r="F50" s="11">
        <f>F51+F53</f>
        <v>0</v>
      </c>
      <c r="G50" s="11">
        <f>G51+G53</f>
        <v>5.5309999999999997</v>
      </c>
      <c r="H50" s="11">
        <f>H51+H53</f>
        <v>0</v>
      </c>
    </row>
    <row r="51" spans="1:8" ht="60" customHeight="1" outlineLevel="4">
      <c r="A51" s="15" t="s">
        <v>27</v>
      </c>
      <c r="B51" s="18" t="s">
        <v>18</v>
      </c>
      <c r="C51" s="18" t="s">
        <v>51</v>
      </c>
      <c r="D51" s="18" t="s">
        <v>58</v>
      </c>
      <c r="E51" s="18" t="s">
        <v>28</v>
      </c>
      <c r="F51" s="11">
        <f>F52</f>
        <v>0</v>
      </c>
      <c r="G51" s="11">
        <f>G52</f>
        <v>5.5309999999999997</v>
      </c>
      <c r="H51" s="11">
        <f>H52</f>
        <v>0</v>
      </c>
    </row>
    <row r="52" spans="1:8" ht="58.5" customHeight="1" outlineLevel="4">
      <c r="A52" s="15" t="s">
        <v>29</v>
      </c>
      <c r="B52" s="18" t="s">
        <v>18</v>
      </c>
      <c r="C52" s="18" t="s">
        <v>51</v>
      </c>
      <c r="D52" s="18" t="s">
        <v>58</v>
      </c>
      <c r="E52" s="18" t="s">
        <v>30</v>
      </c>
      <c r="F52" s="11"/>
      <c r="G52" s="29">
        <v>5.5309999999999997</v>
      </c>
      <c r="H52" s="29">
        <v>0</v>
      </c>
    </row>
    <row r="53" spans="1:8" ht="22.5" hidden="1" customHeight="1" outlineLevel="4">
      <c r="A53" s="31" t="s">
        <v>31</v>
      </c>
      <c r="B53" s="10" t="s">
        <v>18</v>
      </c>
      <c r="C53" s="10" t="s">
        <v>51</v>
      </c>
      <c r="D53" s="32" t="s">
        <v>59</v>
      </c>
      <c r="E53" s="10" t="s">
        <v>33</v>
      </c>
      <c r="F53" s="11">
        <f>F54+F57</f>
        <v>0</v>
      </c>
      <c r="G53" s="13"/>
      <c r="H53" s="13"/>
    </row>
    <row r="54" spans="1:8" ht="22.5" hidden="1" customHeight="1" outlineLevel="4">
      <c r="A54" s="15" t="s">
        <v>60</v>
      </c>
      <c r="B54" s="10" t="s">
        <v>18</v>
      </c>
      <c r="C54" s="10" t="s">
        <v>51</v>
      </c>
      <c r="D54" s="32" t="s">
        <v>59</v>
      </c>
      <c r="E54" s="10" t="s">
        <v>61</v>
      </c>
      <c r="F54" s="11">
        <v>0</v>
      </c>
      <c r="G54" s="13"/>
      <c r="H54" s="13"/>
    </row>
    <row r="55" spans="1:8" ht="30.6" customHeight="1" outlineLevel="4">
      <c r="A55" s="15" t="s">
        <v>62</v>
      </c>
      <c r="B55" s="10" t="s">
        <v>18</v>
      </c>
      <c r="C55" s="10" t="s">
        <v>51</v>
      </c>
      <c r="D55" s="32" t="s">
        <v>63</v>
      </c>
      <c r="E55" s="10"/>
      <c r="F55" s="11">
        <f t="shared" ref="F55:H56" si="2">F56</f>
        <v>0</v>
      </c>
      <c r="G55" s="11">
        <f t="shared" si="2"/>
        <v>32</v>
      </c>
      <c r="H55" s="11">
        <f t="shared" si="2"/>
        <v>63</v>
      </c>
    </row>
    <row r="56" spans="1:8" ht="22.5" customHeight="1" outlineLevel="4">
      <c r="A56" s="25" t="s">
        <v>31</v>
      </c>
      <c r="B56" s="10" t="s">
        <v>18</v>
      </c>
      <c r="C56" s="10" t="s">
        <v>51</v>
      </c>
      <c r="D56" s="32" t="s">
        <v>63</v>
      </c>
      <c r="E56" s="10" t="s">
        <v>33</v>
      </c>
      <c r="F56" s="11">
        <f t="shared" si="2"/>
        <v>0</v>
      </c>
      <c r="G56" s="11">
        <f t="shared" si="2"/>
        <v>32</v>
      </c>
      <c r="H56" s="11">
        <f t="shared" si="2"/>
        <v>63</v>
      </c>
    </row>
    <row r="57" spans="1:8" ht="23.85" customHeight="1" outlineLevel="4">
      <c r="A57" s="25" t="s">
        <v>42</v>
      </c>
      <c r="B57" s="10" t="s">
        <v>18</v>
      </c>
      <c r="C57" s="10" t="s">
        <v>51</v>
      </c>
      <c r="D57" s="32" t="s">
        <v>63</v>
      </c>
      <c r="E57" s="10" t="s">
        <v>43</v>
      </c>
      <c r="F57" s="11">
        <v>0</v>
      </c>
      <c r="G57" s="14">
        <v>32</v>
      </c>
      <c r="H57" s="14">
        <v>63</v>
      </c>
    </row>
    <row r="58" spans="1:8" ht="22.7" customHeight="1" outlineLevel="5">
      <c r="A58" s="33" t="s">
        <v>64</v>
      </c>
      <c r="B58" s="34" t="s">
        <v>65</v>
      </c>
      <c r="C58" s="34"/>
      <c r="D58" s="34"/>
      <c r="E58" s="34"/>
      <c r="F58" s="11">
        <f t="shared" ref="F58:H59" si="3">F59</f>
        <v>111.64700000000001</v>
      </c>
      <c r="G58" s="11">
        <f t="shared" si="3"/>
        <v>114.1</v>
      </c>
      <c r="H58" s="11">
        <f t="shared" si="3"/>
        <v>118.9</v>
      </c>
    </row>
    <row r="59" spans="1:8" ht="42" customHeight="1" outlineLevel="5">
      <c r="A59" s="33" t="s">
        <v>66</v>
      </c>
      <c r="B59" s="34" t="s">
        <v>65</v>
      </c>
      <c r="C59" s="34" t="s">
        <v>67</v>
      </c>
      <c r="D59" s="34"/>
      <c r="E59" s="34"/>
      <c r="F59" s="11">
        <f t="shared" si="3"/>
        <v>111.64700000000001</v>
      </c>
      <c r="G59" s="11">
        <f t="shared" si="3"/>
        <v>114.1</v>
      </c>
      <c r="H59" s="11">
        <f t="shared" si="3"/>
        <v>118.9</v>
      </c>
    </row>
    <row r="60" spans="1:8" ht="78.95" customHeight="1" outlineLevel="5">
      <c r="A60" s="35" t="s">
        <v>68</v>
      </c>
      <c r="B60" s="34" t="s">
        <v>65</v>
      </c>
      <c r="C60" s="34" t="s">
        <v>67</v>
      </c>
      <c r="D60" s="34" t="s">
        <v>69</v>
      </c>
      <c r="E60" s="34"/>
      <c r="F60" s="11">
        <f>F61+F63+F65</f>
        <v>111.64700000000001</v>
      </c>
      <c r="G60" s="11">
        <f>G61+G63</f>
        <v>114.1</v>
      </c>
      <c r="H60" s="11">
        <f>H61+H63</f>
        <v>118.9</v>
      </c>
    </row>
    <row r="61" spans="1:8" ht="122.25" customHeight="1" outlineLevel="5">
      <c r="A61" s="33" t="s">
        <v>23</v>
      </c>
      <c r="B61" s="34" t="s">
        <v>65</v>
      </c>
      <c r="C61" s="34" t="s">
        <v>67</v>
      </c>
      <c r="D61" s="34" t="s">
        <v>69</v>
      </c>
      <c r="E61" s="34" t="s">
        <v>24</v>
      </c>
      <c r="F61" s="11">
        <f>F62</f>
        <v>109.34</v>
      </c>
      <c r="G61" s="11">
        <f>G62</f>
        <v>114.1</v>
      </c>
      <c r="H61" s="11">
        <f>H62</f>
        <v>118.9</v>
      </c>
    </row>
    <row r="62" spans="1:8" ht="53.25" customHeight="1" outlineLevel="5">
      <c r="A62" s="12" t="s">
        <v>25</v>
      </c>
      <c r="B62" s="34" t="s">
        <v>65</v>
      </c>
      <c r="C62" s="34" t="s">
        <v>67</v>
      </c>
      <c r="D62" s="34" t="s">
        <v>69</v>
      </c>
      <c r="E62" s="34" t="s">
        <v>26</v>
      </c>
      <c r="F62" s="11">
        <v>109.34</v>
      </c>
      <c r="G62" s="13">
        <v>114.1</v>
      </c>
      <c r="H62" s="13">
        <v>118.9</v>
      </c>
    </row>
    <row r="63" spans="1:8" ht="0.75" hidden="1" customHeight="1" outlineLevel="5">
      <c r="A63" s="12" t="s">
        <v>27</v>
      </c>
      <c r="B63" s="34" t="s">
        <v>65</v>
      </c>
      <c r="C63" s="34" t="s">
        <v>67</v>
      </c>
      <c r="D63" s="34" t="s">
        <v>69</v>
      </c>
      <c r="E63" s="34" t="s">
        <v>28</v>
      </c>
      <c r="F63" s="11">
        <f>F64</f>
        <v>0</v>
      </c>
      <c r="G63" s="13"/>
      <c r="H63" s="13"/>
    </row>
    <row r="64" spans="1:8" ht="19.149999999999999" hidden="1" customHeight="1" outlineLevel="5">
      <c r="A64" s="12" t="s">
        <v>29</v>
      </c>
      <c r="B64" s="34" t="s">
        <v>65</v>
      </c>
      <c r="C64" s="34" t="s">
        <v>67</v>
      </c>
      <c r="D64" s="34" t="s">
        <v>69</v>
      </c>
      <c r="E64" s="34" t="s">
        <v>30</v>
      </c>
      <c r="F64" s="11">
        <v>0</v>
      </c>
      <c r="G64" s="13"/>
      <c r="H64" s="13"/>
    </row>
    <row r="65" spans="1:8" ht="52.5" customHeight="1" outlineLevel="5">
      <c r="A65" s="15" t="s">
        <v>27</v>
      </c>
      <c r="B65" s="34" t="s">
        <v>65</v>
      </c>
      <c r="C65" s="34" t="s">
        <v>67</v>
      </c>
      <c r="D65" s="34" t="s">
        <v>69</v>
      </c>
      <c r="E65" s="18" t="s">
        <v>28</v>
      </c>
      <c r="F65" s="11">
        <f>F66</f>
        <v>2.3069999999999999</v>
      </c>
      <c r="G65" s="11"/>
      <c r="H65" s="11"/>
    </row>
    <row r="66" spans="1:8" ht="57.75" customHeight="1" outlineLevel="5">
      <c r="A66" s="15" t="s">
        <v>29</v>
      </c>
      <c r="B66" s="34" t="s">
        <v>65</v>
      </c>
      <c r="C66" s="34" t="s">
        <v>67</v>
      </c>
      <c r="D66" s="34" t="s">
        <v>69</v>
      </c>
      <c r="E66" s="18" t="s">
        <v>30</v>
      </c>
      <c r="F66" s="11">
        <v>2.3069999999999999</v>
      </c>
      <c r="G66" s="11"/>
      <c r="H66" s="11"/>
    </row>
    <row r="67" spans="1:8" ht="28.5" customHeight="1" outlineLevel="5">
      <c r="A67" s="21" t="s">
        <v>70</v>
      </c>
      <c r="B67" s="34" t="s">
        <v>20</v>
      </c>
      <c r="C67" s="34"/>
      <c r="D67" s="18"/>
      <c r="E67" s="18"/>
      <c r="F67" s="11">
        <f>F68</f>
        <v>300.26599999999996</v>
      </c>
      <c r="G67" s="11">
        <f>G68</f>
        <v>251.333</v>
      </c>
      <c r="H67" s="11">
        <f>H68</f>
        <v>257.892</v>
      </c>
    </row>
    <row r="68" spans="1:8" ht="35.25" customHeight="1" outlineLevel="5">
      <c r="A68" s="21" t="s">
        <v>71</v>
      </c>
      <c r="B68" s="34" t="s">
        <v>20</v>
      </c>
      <c r="C68" s="34" t="s">
        <v>72</v>
      </c>
      <c r="D68" s="18"/>
      <c r="E68" s="18"/>
      <c r="F68" s="11">
        <f>F69+F72+F78+F83+F86</f>
        <v>300.26599999999996</v>
      </c>
      <c r="G68" s="11">
        <f>G69+G72+G78+G83+G86</f>
        <v>251.333</v>
      </c>
      <c r="H68" s="11">
        <f>H69+H72+H78+H83+H86</f>
        <v>257.892</v>
      </c>
    </row>
    <row r="69" spans="1:8" ht="56.25" hidden="1" outlineLevel="5">
      <c r="A69" s="36" t="s">
        <v>73</v>
      </c>
      <c r="B69" s="34" t="s">
        <v>20</v>
      </c>
      <c r="C69" s="34" t="s">
        <v>72</v>
      </c>
      <c r="D69" s="37" t="s">
        <v>74</v>
      </c>
      <c r="E69" s="18"/>
      <c r="F69" s="11">
        <f>F70</f>
        <v>0</v>
      </c>
      <c r="G69" s="13"/>
      <c r="H69" s="13"/>
    </row>
    <row r="70" spans="1:8" ht="56.25" hidden="1" outlineLevel="5">
      <c r="A70" s="15" t="s">
        <v>27</v>
      </c>
      <c r="B70" s="34" t="s">
        <v>20</v>
      </c>
      <c r="C70" s="34" t="s">
        <v>72</v>
      </c>
      <c r="D70" s="37" t="s">
        <v>74</v>
      </c>
      <c r="E70" s="34" t="s">
        <v>28</v>
      </c>
      <c r="F70" s="11">
        <f>F71</f>
        <v>0</v>
      </c>
      <c r="G70" s="13"/>
      <c r="H70" s="13"/>
    </row>
    <row r="71" spans="1:8" ht="56.25" hidden="1" outlineLevel="5">
      <c r="A71" s="15" t="s">
        <v>29</v>
      </c>
      <c r="B71" s="34" t="s">
        <v>20</v>
      </c>
      <c r="C71" s="34" t="s">
        <v>72</v>
      </c>
      <c r="D71" s="37" t="s">
        <v>74</v>
      </c>
      <c r="E71" s="34" t="s">
        <v>30</v>
      </c>
      <c r="F71" s="11"/>
      <c r="G71" s="13"/>
      <c r="H71" s="13"/>
    </row>
    <row r="72" spans="1:8" ht="79.5" customHeight="1" outlineLevel="5">
      <c r="A72" s="35" t="s">
        <v>75</v>
      </c>
      <c r="B72" s="34" t="s">
        <v>20</v>
      </c>
      <c r="C72" s="34" t="s">
        <v>72</v>
      </c>
      <c r="D72" s="37" t="s">
        <v>76</v>
      </c>
      <c r="E72" s="34"/>
      <c r="F72" s="11">
        <f t="shared" ref="F72:H73" si="4">F73</f>
        <v>190.66399999999999</v>
      </c>
      <c r="G72" s="11">
        <f t="shared" si="4"/>
        <v>191.262</v>
      </c>
      <c r="H72" s="11">
        <f t="shared" si="4"/>
        <v>197.49700000000001</v>
      </c>
    </row>
    <row r="73" spans="1:8" ht="63.75" customHeight="1" outlineLevel="5">
      <c r="A73" s="15" t="s">
        <v>27</v>
      </c>
      <c r="B73" s="34" t="s">
        <v>20</v>
      </c>
      <c r="C73" s="34" t="s">
        <v>72</v>
      </c>
      <c r="D73" s="37" t="s">
        <v>76</v>
      </c>
      <c r="E73" s="34" t="s">
        <v>28</v>
      </c>
      <c r="F73" s="11">
        <f t="shared" si="4"/>
        <v>190.66399999999999</v>
      </c>
      <c r="G73" s="11">
        <f t="shared" si="4"/>
        <v>191.262</v>
      </c>
      <c r="H73" s="11">
        <f t="shared" si="4"/>
        <v>197.49700000000001</v>
      </c>
    </row>
    <row r="74" spans="1:8" ht="62.25" customHeight="1" outlineLevel="5">
      <c r="A74" s="15" t="s">
        <v>29</v>
      </c>
      <c r="B74" s="34" t="s">
        <v>20</v>
      </c>
      <c r="C74" s="34" t="s">
        <v>72</v>
      </c>
      <c r="D74" s="37" t="s">
        <v>76</v>
      </c>
      <c r="E74" s="34" t="s">
        <v>30</v>
      </c>
      <c r="F74" s="11">
        <v>190.66399999999999</v>
      </c>
      <c r="G74" s="29">
        <v>191.262</v>
      </c>
      <c r="H74" s="29">
        <v>197.49700000000001</v>
      </c>
    </row>
    <row r="75" spans="1:8" ht="93.75" hidden="1" outlineLevel="5">
      <c r="A75" s="36" t="s">
        <v>77</v>
      </c>
      <c r="B75" s="34" t="s">
        <v>20</v>
      </c>
      <c r="C75" s="34" t="s">
        <v>72</v>
      </c>
      <c r="D75" s="37" t="s">
        <v>78</v>
      </c>
      <c r="E75" s="34"/>
      <c r="F75" s="11"/>
      <c r="G75" s="13"/>
      <c r="H75" s="13"/>
    </row>
    <row r="76" spans="1:8" ht="56.25" hidden="1" outlineLevel="5">
      <c r="A76" s="15" t="s">
        <v>27</v>
      </c>
      <c r="B76" s="34" t="s">
        <v>20</v>
      </c>
      <c r="C76" s="34" t="s">
        <v>72</v>
      </c>
      <c r="D76" s="37" t="s">
        <v>78</v>
      </c>
      <c r="E76" s="34" t="s">
        <v>28</v>
      </c>
      <c r="F76" s="11"/>
      <c r="G76" s="13"/>
      <c r="H76" s="13"/>
    </row>
    <row r="77" spans="1:8" ht="56.25" hidden="1" outlineLevel="5">
      <c r="A77" s="15" t="s">
        <v>29</v>
      </c>
      <c r="B77" s="34" t="s">
        <v>20</v>
      </c>
      <c r="C77" s="34" t="s">
        <v>72</v>
      </c>
      <c r="D77" s="37" t="s">
        <v>78</v>
      </c>
      <c r="E77" s="34" t="s">
        <v>30</v>
      </c>
      <c r="F77" s="11"/>
      <c r="G77" s="13"/>
      <c r="H77" s="13"/>
    </row>
    <row r="78" spans="1:8" ht="60.75" customHeight="1" outlineLevel="5">
      <c r="A78" s="35" t="s">
        <v>79</v>
      </c>
      <c r="B78" s="34" t="s">
        <v>20</v>
      </c>
      <c r="C78" s="34" t="s">
        <v>72</v>
      </c>
      <c r="D78" s="37" t="s">
        <v>80</v>
      </c>
      <c r="E78" s="34"/>
      <c r="F78" s="11">
        <f t="shared" ref="F78:H79" si="5">F79</f>
        <v>100</v>
      </c>
      <c r="G78" s="11">
        <f t="shared" si="5"/>
        <v>50</v>
      </c>
      <c r="H78" s="11">
        <f t="shared" si="5"/>
        <v>50</v>
      </c>
    </row>
    <row r="79" spans="1:8" ht="60.75" customHeight="1" outlineLevel="5">
      <c r="A79" s="15" t="s">
        <v>27</v>
      </c>
      <c r="B79" s="34" t="s">
        <v>20</v>
      </c>
      <c r="C79" s="34" t="s">
        <v>72</v>
      </c>
      <c r="D79" s="37" t="s">
        <v>80</v>
      </c>
      <c r="E79" s="34" t="s">
        <v>28</v>
      </c>
      <c r="F79" s="11">
        <f t="shared" si="5"/>
        <v>100</v>
      </c>
      <c r="G79" s="11">
        <f t="shared" si="5"/>
        <v>50</v>
      </c>
      <c r="H79" s="11">
        <f t="shared" si="5"/>
        <v>50</v>
      </c>
    </row>
    <row r="80" spans="1:8" ht="56.25" outlineLevel="5">
      <c r="A80" s="15" t="s">
        <v>29</v>
      </c>
      <c r="B80" s="34" t="s">
        <v>20</v>
      </c>
      <c r="C80" s="34" t="s">
        <v>72</v>
      </c>
      <c r="D80" s="37" t="s">
        <v>80</v>
      </c>
      <c r="E80" s="34" t="s">
        <v>30</v>
      </c>
      <c r="F80" s="11">
        <v>100</v>
      </c>
      <c r="G80" s="29">
        <v>50</v>
      </c>
      <c r="H80" s="29">
        <v>50</v>
      </c>
    </row>
    <row r="81" spans="1:8" ht="18.75" hidden="1" outlineLevel="5">
      <c r="A81" s="36" t="s">
        <v>31</v>
      </c>
      <c r="B81" s="34" t="s">
        <v>20</v>
      </c>
      <c r="C81" s="34" t="s">
        <v>72</v>
      </c>
      <c r="D81" s="37" t="s">
        <v>81</v>
      </c>
      <c r="E81" s="34" t="s">
        <v>33</v>
      </c>
      <c r="F81" s="11"/>
      <c r="G81" s="13"/>
      <c r="H81" s="13"/>
    </row>
    <row r="82" spans="1:8" ht="18.75" hidden="1" outlineLevel="5">
      <c r="A82" s="36" t="s">
        <v>82</v>
      </c>
      <c r="B82" s="34" t="s">
        <v>20</v>
      </c>
      <c r="C82" s="34" t="s">
        <v>72</v>
      </c>
      <c r="D82" s="37" t="s">
        <v>81</v>
      </c>
      <c r="E82" s="34" t="s">
        <v>61</v>
      </c>
      <c r="F82" s="11"/>
      <c r="G82" s="13"/>
      <c r="H82" s="13"/>
    </row>
    <row r="83" spans="1:8" ht="68.25" hidden="1" customHeight="1" outlineLevel="5">
      <c r="A83" s="25" t="s">
        <v>83</v>
      </c>
      <c r="B83" s="34" t="s">
        <v>20</v>
      </c>
      <c r="C83" s="34" t="s">
        <v>72</v>
      </c>
      <c r="D83" s="37" t="s">
        <v>84</v>
      </c>
      <c r="E83" s="34"/>
      <c r="F83" s="11">
        <f>F84</f>
        <v>0</v>
      </c>
      <c r="G83" s="13"/>
      <c r="H83" s="13"/>
    </row>
    <row r="84" spans="1:8" ht="56.25" hidden="1" outlineLevel="5">
      <c r="A84" s="15" t="s">
        <v>27</v>
      </c>
      <c r="B84" s="34" t="s">
        <v>20</v>
      </c>
      <c r="C84" s="34" t="s">
        <v>72</v>
      </c>
      <c r="D84" s="37" t="s">
        <v>84</v>
      </c>
      <c r="E84" s="34" t="s">
        <v>28</v>
      </c>
      <c r="F84" s="11">
        <f>F85</f>
        <v>0</v>
      </c>
      <c r="G84" s="13"/>
      <c r="H84" s="13"/>
    </row>
    <row r="85" spans="1:8" ht="56.25" hidden="1" outlineLevel="5">
      <c r="A85" s="15" t="s">
        <v>29</v>
      </c>
      <c r="B85" s="34" t="s">
        <v>20</v>
      </c>
      <c r="C85" s="34" t="s">
        <v>72</v>
      </c>
      <c r="D85" s="37" t="s">
        <v>84</v>
      </c>
      <c r="E85" s="34" t="s">
        <v>30</v>
      </c>
      <c r="F85" s="11"/>
      <c r="G85" s="13"/>
      <c r="H85" s="13"/>
    </row>
    <row r="86" spans="1:8" ht="99" customHeight="1" outlineLevel="5">
      <c r="A86" s="35" t="s">
        <v>85</v>
      </c>
      <c r="B86" s="34" t="s">
        <v>20</v>
      </c>
      <c r="C86" s="34" t="s">
        <v>72</v>
      </c>
      <c r="D86" s="37" t="s">
        <v>86</v>
      </c>
      <c r="E86" s="34"/>
      <c r="F86" s="11">
        <f t="shared" ref="F86:H87" si="6">F87</f>
        <v>9.6020000000000003</v>
      </c>
      <c r="G86" s="11">
        <f t="shared" si="6"/>
        <v>10.071</v>
      </c>
      <c r="H86" s="11">
        <f t="shared" si="6"/>
        <v>10.395</v>
      </c>
    </row>
    <row r="87" spans="1:8" ht="60" customHeight="1" outlineLevel="5">
      <c r="A87" s="15" t="s">
        <v>27</v>
      </c>
      <c r="B87" s="34" t="s">
        <v>20</v>
      </c>
      <c r="C87" s="34" t="s">
        <v>72</v>
      </c>
      <c r="D87" s="37" t="s">
        <v>86</v>
      </c>
      <c r="E87" s="34" t="s">
        <v>28</v>
      </c>
      <c r="F87" s="11">
        <f t="shared" si="6"/>
        <v>9.6020000000000003</v>
      </c>
      <c r="G87" s="11">
        <f t="shared" si="6"/>
        <v>10.071</v>
      </c>
      <c r="H87" s="11">
        <f t="shared" si="6"/>
        <v>10.395</v>
      </c>
    </row>
    <row r="88" spans="1:8" ht="58.7" customHeight="1" outlineLevel="5">
      <c r="A88" s="15" t="s">
        <v>29</v>
      </c>
      <c r="B88" s="34" t="s">
        <v>20</v>
      </c>
      <c r="C88" s="34" t="s">
        <v>72</v>
      </c>
      <c r="D88" s="37" t="s">
        <v>86</v>
      </c>
      <c r="E88" s="34" t="s">
        <v>30</v>
      </c>
      <c r="F88" s="11">
        <v>9.6020000000000003</v>
      </c>
      <c r="G88" s="29">
        <v>10.071</v>
      </c>
      <c r="H88" s="29">
        <v>10.395</v>
      </c>
    </row>
    <row r="89" spans="1:8" ht="93.75" hidden="1" outlineLevel="5">
      <c r="A89" s="17" t="s">
        <v>87</v>
      </c>
      <c r="B89" s="34" t="s">
        <v>20</v>
      </c>
      <c r="C89" s="34" t="s">
        <v>72</v>
      </c>
      <c r="D89" s="37" t="s">
        <v>88</v>
      </c>
      <c r="E89" s="34"/>
      <c r="F89" s="11">
        <f>F90</f>
        <v>0</v>
      </c>
      <c r="G89" s="13"/>
      <c r="H89" s="13"/>
    </row>
    <row r="90" spans="1:8" ht="56.25" hidden="1" outlineLevel="5">
      <c r="A90" s="15" t="s">
        <v>27</v>
      </c>
      <c r="B90" s="34" t="s">
        <v>20</v>
      </c>
      <c r="C90" s="34" t="s">
        <v>72</v>
      </c>
      <c r="D90" s="37" t="s">
        <v>88</v>
      </c>
      <c r="E90" s="34" t="s">
        <v>28</v>
      </c>
      <c r="F90" s="11">
        <f>F91</f>
        <v>0</v>
      </c>
      <c r="G90" s="13"/>
      <c r="H90" s="13"/>
    </row>
    <row r="91" spans="1:8" ht="56.25" hidden="1" outlineLevel="5">
      <c r="A91" s="15" t="s">
        <v>29</v>
      </c>
      <c r="B91" s="34" t="s">
        <v>20</v>
      </c>
      <c r="C91" s="34" t="s">
        <v>72</v>
      </c>
      <c r="D91" s="37" t="s">
        <v>88</v>
      </c>
      <c r="E91" s="34" t="s">
        <v>30</v>
      </c>
      <c r="F91" s="11">
        <v>0</v>
      </c>
      <c r="G91" s="13"/>
      <c r="H91" s="13"/>
    </row>
    <row r="92" spans="1:8" ht="28.5" customHeight="1" outlineLevel="1">
      <c r="A92" s="38" t="s">
        <v>89</v>
      </c>
      <c r="B92" s="10" t="s">
        <v>90</v>
      </c>
      <c r="C92" s="10"/>
      <c r="D92" s="10"/>
      <c r="E92" s="10"/>
      <c r="F92" s="11">
        <f>F100+F93</f>
        <v>187.11500000000001</v>
      </c>
      <c r="G92" s="11">
        <f>G100+G93</f>
        <v>160</v>
      </c>
      <c r="H92" s="11">
        <f>H100+H93</f>
        <v>160</v>
      </c>
    </row>
    <row r="93" spans="1:8" ht="27" customHeight="1" outlineLevel="1">
      <c r="A93" s="15" t="s">
        <v>91</v>
      </c>
      <c r="B93" s="18" t="s">
        <v>90</v>
      </c>
      <c r="C93" s="18" t="s">
        <v>65</v>
      </c>
      <c r="D93" s="18"/>
      <c r="E93" s="18"/>
      <c r="F93" s="11">
        <f t="shared" ref="F93:H95" si="7">F94</f>
        <v>10</v>
      </c>
      <c r="G93" s="11">
        <f t="shared" si="7"/>
        <v>10</v>
      </c>
      <c r="H93" s="11">
        <f t="shared" si="7"/>
        <v>10</v>
      </c>
    </row>
    <row r="94" spans="1:8" ht="43.5" customHeight="1" outlineLevel="1">
      <c r="A94" s="15" t="s">
        <v>92</v>
      </c>
      <c r="B94" s="18" t="s">
        <v>90</v>
      </c>
      <c r="C94" s="18" t="s">
        <v>65</v>
      </c>
      <c r="D94" s="18" t="s">
        <v>93</v>
      </c>
      <c r="E94" s="18"/>
      <c r="F94" s="11">
        <f t="shared" si="7"/>
        <v>10</v>
      </c>
      <c r="G94" s="11">
        <f t="shared" si="7"/>
        <v>10</v>
      </c>
      <c r="H94" s="11">
        <f t="shared" si="7"/>
        <v>10</v>
      </c>
    </row>
    <row r="95" spans="1:8" ht="59.25" customHeight="1" outlineLevel="1">
      <c r="A95" s="15" t="s">
        <v>27</v>
      </c>
      <c r="B95" s="18" t="s">
        <v>90</v>
      </c>
      <c r="C95" s="18" t="s">
        <v>65</v>
      </c>
      <c r="D95" s="18" t="s">
        <v>93</v>
      </c>
      <c r="E95" s="18" t="s">
        <v>28</v>
      </c>
      <c r="F95" s="11">
        <f t="shared" si="7"/>
        <v>10</v>
      </c>
      <c r="G95" s="11">
        <f t="shared" si="7"/>
        <v>10</v>
      </c>
      <c r="H95" s="11">
        <f t="shared" si="7"/>
        <v>10</v>
      </c>
    </row>
    <row r="96" spans="1:8" ht="58.5" customHeight="1" outlineLevel="1">
      <c r="A96" s="15" t="s">
        <v>29</v>
      </c>
      <c r="B96" s="18" t="s">
        <v>90</v>
      </c>
      <c r="C96" s="18" t="s">
        <v>65</v>
      </c>
      <c r="D96" s="18" t="s">
        <v>93</v>
      </c>
      <c r="E96" s="18" t="s">
        <v>30</v>
      </c>
      <c r="F96" s="11">
        <v>10</v>
      </c>
      <c r="G96" s="29">
        <v>10</v>
      </c>
      <c r="H96" s="29">
        <v>10</v>
      </c>
    </row>
    <row r="97" spans="1:8" ht="75" hidden="1" outlineLevel="1">
      <c r="A97" s="9" t="s">
        <v>94</v>
      </c>
      <c r="B97" s="10" t="s">
        <v>90</v>
      </c>
      <c r="C97" s="10" t="s">
        <v>18</v>
      </c>
      <c r="D97" s="10" t="s">
        <v>95</v>
      </c>
      <c r="E97" s="10"/>
      <c r="F97" s="11">
        <f>F98</f>
        <v>0</v>
      </c>
      <c r="G97" s="13"/>
      <c r="H97" s="13"/>
    </row>
    <row r="98" spans="1:8" ht="56.25" hidden="1" outlineLevel="1">
      <c r="A98" s="12" t="s">
        <v>27</v>
      </c>
      <c r="B98" s="10" t="s">
        <v>90</v>
      </c>
      <c r="C98" s="10" t="s">
        <v>18</v>
      </c>
      <c r="D98" s="10" t="s">
        <v>95</v>
      </c>
      <c r="E98" s="10" t="s">
        <v>28</v>
      </c>
      <c r="F98" s="11">
        <f>F99</f>
        <v>0</v>
      </c>
      <c r="G98" s="13"/>
      <c r="H98" s="13"/>
    </row>
    <row r="99" spans="1:8" ht="56.25" hidden="1" outlineLevel="1">
      <c r="A99" s="12" t="s">
        <v>29</v>
      </c>
      <c r="B99" s="10" t="s">
        <v>90</v>
      </c>
      <c r="C99" s="10" t="s">
        <v>18</v>
      </c>
      <c r="D99" s="10" t="s">
        <v>95</v>
      </c>
      <c r="E99" s="10" t="s">
        <v>30</v>
      </c>
      <c r="F99" s="11"/>
      <c r="G99" s="13"/>
      <c r="H99" s="13"/>
    </row>
    <row r="100" spans="1:8" ht="29.25" customHeight="1" outlineLevel="2">
      <c r="A100" s="9" t="s">
        <v>96</v>
      </c>
      <c r="B100" s="10" t="s">
        <v>90</v>
      </c>
      <c r="C100" s="10" t="s">
        <v>67</v>
      </c>
      <c r="D100" s="10"/>
      <c r="E100" s="10"/>
      <c r="F100" s="11">
        <f>F101+F106</f>
        <v>177.11500000000001</v>
      </c>
      <c r="G100" s="11">
        <f>G101+G106</f>
        <v>150</v>
      </c>
      <c r="H100" s="11">
        <f>H101+H106</f>
        <v>150</v>
      </c>
    </row>
    <row r="101" spans="1:8" ht="27.75" customHeight="1" outlineLevel="4">
      <c r="A101" s="9" t="s">
        <v>97</v>
      </c>
      <c r="B101" s="10" t="s">
        <v>90</v>
      </c>
      <c r="C101" s="10" t="s">
        <v>67</v>
      </c>
      <c r="D101" s="10" t="s">
        <v>98</v>
      </c>
      <c r="E101" s="10"/>
      <c r="F101" s="11">
        <f>F102+F104</f>
        <v>89.614999999999995</v>
      </c>
      <c r="G101" s="11">
        <f>G102+G104</f>
        <v>150</v>
      </c>
      <c r="H101" s="11">
        <f>H102+H104</f>
        <v>150</v>
      </c>
    </row>
    <row r="102" spans="1:8" ht="59.25" customHeight="1" outlineLevel="4">
      <c r="A102" s="12" t="s">
        <v>27</v>
      </c>
      <c r="B102" s="10" t="s">
        <v>90</v>
      </c>
      <c r="C102" s="10" t="s">
        <v>67</v>
      </c>
      <c r="D102" s="10" t="s">
        <v>98</v>
      </c>
      <c r="E102" s="10" t="s">
        <v>28</v>
      </c>
      <c r="F102" s="11">
        <f>F103</f>
        <v>89.114999999999995</v>
      </c>
      <c r="G102" s="11">
        <f>G103</f>
        <v>150</v>
      </c>
      <c r="H102" s="11">
        <f>H103</f>
        <v>150</v>
      </c>
    </row>
    <row r="103" spans="1:8" ht="53.85" customHeight="1" outlineLevel="4">
      <c r="A103" s="12" t="s">
        <v>29</v>
      </c>
      <c r="B103" s="10" t="s">
        <v>90</v>
      </c>
      <c r="C103" s="10" t="s">
        <v>67</v>
      </c>
      <c r="D103" s="10" t="s">
        <v>98</v>
      </c>
      <c r="E103" s="10" t="s">
        <v>30</v>
      </c>
      <c r="F103" s="11">
        <v>89.114999999999995</v>
      </c>
      <c r="G103" s="13">
        <v>150</v>
      </c>
      <c r="H103" s="13">
        <v>150</v>
      </c>
    </row>
    <row r="104" spans="1:8" ht="18.75" outlineLevel="4">
      <c r="A104" s="30" t="s">
        <v>31</v>
      </c>
      <c r="B104" s="10" t="s">
        <v>90</v>
      </c>
      <c r="C104" s="10" t="s">
        <v>67</v>
      </c>
      <c r="D104" s="10" t="s">
        <v>98</v>
      </c>
      <c r="E104" s="10" t="s">
        <v>33</v>
      </c>
      <c r="F104" s="11">
        <f>F105</f>
        <v>0.5</v>
      </c>
      <c r="G104" s="13"/>
      <c r="H104" s="13"/>
    </row>
    <row r="105" spans="1:8" ht="27.75" customHeight="1" outlineLevel="4">
      <c r="A105" s="15" t="s">
        <v>34</v>
      </c>
      <c r="B105" s="10" t="s">
        <v>90</v>
      </c>
      <c r="C105" s="10" t="s">
        <v>67</v>
      </c>
      <c r="D105" s="10" t="s">
        <v>98</v>
      </c>
      <c r="E105" s="10" t="s">
        <v>35</v>
      </c>
      <c r="F105" s="11">
        <v>0.5</v>
      </c>
      <c r="G105" s="13"/>
      <c r="H105" s="13"/>
    </row>
    <row r="106" spans="1:8" ht="33" customHeight="1" outlineLevel="4">
      <c r="A106" s="39" t="s">
        <v>99</v>
      </c>
      <c r="B106" s="10" t="s">
        <v>90</v>
      </c>
      <c r="C106" s="10" t="s">
        <v>67</v>
      </c>
      <c r="D106" s="10" t="s">
        <v>100</v>
      </c>
      <c r="E106" s="10"/>
      <c r="F106" s="11">
        <f>F107+F109</f>
        <v>87.5</v>
      </c>
      <c r="G106" s="13"/>
      <c r="H106" s="13"/>
    </row>
    <row r="107" spans="1:8" ht="56.25" customHeight="1" outlineLevel="4">
      <c r="A107" s="24" t="s">
        <v>101</v>
      </c>
      <c r="B107" s="10" t="s">
        <v>90</v>
      </c>
      <c r="C107" s="10" t="s">
        <v>67</v>
      </c>
      <c r="D107" s="10" t="s">
        <v>100</v>
      </c>
      <c r="E107" s="10" t="s">
        <v>102</v>
      </c>
      <c r="F107" s="11">
        <f>F108</f>
        <v>50</v>
      </c>
      <c r="G107" s="13"/>
      <c r="H107" s="13"/>
    </row>
    <row r="108" spans="1:8" ht="39" customHeight="1" outlineLevel="4">
      <c r="A108" s="40" t="s">
        <v>103</v>
      </c>
      <c r="B108" s="10" t="s">
        <v>90</v>
      </c>
      <c r="C108" s="10" t="s">
        <v>67</v>
      </c>
      <c r="D108" s="10" t="s">
        <v>100</v>
      </c>
      <c r="E108" s="10" t="s">
        <v>104</v>
      </c>
      <c r="F108" s="11">
        <v>50</v>
      </c>
      <c r="G108" s="13"/>
      <c r="H108" s="13"/>
    </row>
    <row r="109" spans="1:8" ht="33.75" customHeight="1" outlineLevel="4">
      <c r="A109" s="30" t="s">
        <v>31</v>
      </c>
      <c r="B109" s="10" t="s">
        <v>90</v>
      </c>
      <c r="C109" s="10" t="s">
        <v>67</v>
      </c>
      <c r="D109" s="10" t="s">
        <v>100</v>
      </c>
      <c r="E109" s="10" t="s">
        <v>33</v>
      </c>
      <c r="F109" s="11">
        <f>F110</f>
        <v>37.5</v>
      </c>
      <c r="G109" s="13"/>
      <c r="H109" s="13"/>
    </row>
    <row r="110" spans="1:8" ht="30.75" customHeight="1" outlineLevel="4">
      <c r="A110" s="15" t="s">
        <v>34</v>
      </c>
      <c r="B110" s="10" t="s">
        <v>90</v>
      </c>
      <c r="C110" s="10" t="s">
        <v>67</v>
      </c>
      <c r="D110" s="10" t="s">
        <v>100</v>
      </c>
      <c r="E110" s="10" t="s">
        <v>35</v>
      </c>
      <c r="F110" s="11">
        <v>37.5</v>
      </c>
      <c r="G110" s="13"/>
      <c r="H110" s="13"/>
    </row>
    <row r="111" spans="1:8" ht="18" customHeight="1">
      <c r="A111" s="44" t="s">
        <v>105</v>
      </c>
      <c r="B111" s="44"/>
      <c r="C111" s="44"/>
      <c r="D111" s="44"/>
      <c r="E111" s="44"/>
      <c r="F111" s="11">
        <f>F16+F67+F92+F58</f>
        <v>1902.4921299999999</v>
      </c>
      <c r="G111" s="11">
        <f>G16+G67+G92+G58</f>
        <v>1615.462</v>
      </c>
      <c r="H111" s="11">
        <f>H16+H67+H92+H58</f>
        <v>1630.4970000000001</v>
      </c>
    </row>
    <row r="112" spans="1:8">
      <c r="A112" s="41"/>
      <c r="B112" s="41"/>
      <c r="C112" s="41"/>
      <c r="D112" s="41"/>
      <c r="E112" s="41"/>
      <c r="F112" s="42"/>
    </row>
    <row r="113" spans="1:6" ht="12.75" customHeight="1">
      <c r="A113" s="43"/>
      <c r="B113" s="43"/>
      <c r="C113" s="43"/>
      <c r="D113" s="43"/>
      <c r="E113" s="43"/>
      <c r="F113" s="43"/>
    </row>
  </sheetData>
  <mergeCells count="22">
    <mergeCell ref="A11:H11"/>
    <mergeCell ref="A12:H12"/>
    <mergeCell ref="B5:H5"/>
    <mergeCell ref="A6:H6"/>
    <mergeCell ref="A7:H7"/>
    <mergeCell ref="A9:H9"/>
    <mergeCell ref="A10:H10"/>
    <mergeCell ref="I1:N1"/>
    <mergeCell ref="A1:H1"/>
    <mergeCell ref="A2:H2"/>
    <mergeCell ref="A3:H3"/>
    <mergeCell ref="A4:H4"/>
    <mergeCell ref="I10:O10"/>
    <mergeCell ref="I9:N9"/>
    <mergeCell ref="I7:N7"/>
    <mergeCell ref="I3:N3"/>
    <mergeCell ref="I2:N2"/>
    <mergeCell ref="A113:F113"/>
    <mergeCell ref="A111:E111"/>
    <mergeCell ref="A14:H14"/>
    <mergeCell ref="A13:H13"/>
    <mergeCell ref="I13:O13"/>
  </mergeCells>
  <pageMargins left="0.62992125749588002" right="0.590551137924194" top="0.39370077848434398" bottom="0.433070868253708" header="0.51181101799011197" footer="0.51181101799011197"/>
  <pageSetup paperSize="9" scale="7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Документ (1)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2022-12-28T16:11:31Z</dcterms:modified>
</cp:coreProperties>
</file>